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UYEN ANH\ĐÁNH GIÁ RÈN LUYỆN\RÈN LUYỆN 2022-2023\HỌC BỔNG 22-23\HỌC BỔNG TRÌNH KÝ\HỌC BỔNG TC HK 1 22-23\"/>
    </mc:Choice>
  </mc:AlternateContent>
  <bookViews>
    <workbookView xWindow="0" yWindow="0" windowWidth="24000" windowHeight="9630"/>
  </bookViews>
  <sheets>
    <sheet name="HB NHÓM 1" sheetId="5" r:id="rId1"/>
    <sheet name="HB NHÓM 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6" l="1"/>
  <c r="J17" i="6" l="1"/>
  <c r="H17" i="6"/>
  <c r="J16" i="6"/>
  <c r="H16" i="6"/>
  <c r="J15" i="6"/>
  <c r="H15" i="6"/>
  <c r="J14" i="6"/>
  <c r="H14" i="6"/>
  <c r="J13" i="6"/>
  <c r="H13" i="6"/>
  <c r="J12" i="6"/>
  <c r="H12" i="6"/>
  <c r="J11" i="6"/>
  <c r="H11" i="6"/>
  <c r="J10" i="6"/>
  <c r="H10" i="6"/>
  <c r="J9" i="6"/>
  <c r="H9" i="6"/>
  <c r="J13" i="5"/>
  <c r="H13" i="5"/>
  <c r="J12" i="5"/>
  <c r="H12" i="5"/>
  <c r="J11" i="5"/>
  <c r="H11" i="5"/>
  <c r="J10" i="5"/>
  <c r="H10" i="5"/>
  <c r="J9" i="5"/>
  <c r="H9" i="5"/>
  <c r="M14" i="5" l="1"/>
</calcChain>
</file>

<file path=xl/sharedStrings.xml><?xml version="1.0" encoding="utf-8"?>
<sst xmlns="http://schemas.openxmlformats.org/spreadsheetml/2006/main" count="139" uniqueCount="82">
  <si>
    <t>UBND TỈNH HẬU GIANG</t>
  </si>
  <si>
    <t>CỘNG HÒA XÃ HỘI CHỦ NGHĨA VIỆT NAM</t>
  </si>
  <si>
    <t>TRƯỜNG CAO ĐẲNG CỘNG ĐỒNG</t>
  </si>
  <si>
    <t>Độc lập - Tự do - Hạnh phúc</t>
  </si>
  <si>
    <t>Mã sinh viên</t>
  </si>
  <si>
    <t>Họ và tên sinh viên</t>
  </si>
  <si>
    <t>Ngày sinh</t>
  </si>
  <si>
    <t>Giới tính</t>
  </si>
  <si>
    <t xml:space="preserve">Điểm </t>
  </si>
  <si>
    <t>Xếp loại</t>
  </si>
  <si>
    <t>Lớp</t>
  </si>
  <si>
    <t>Ghi chú</t>
  </si>
  <si>
    <t>Nam</t>
  </si>
  <si>
    <t>Xuất sắc</t>
  </si>
  <si>
    <t>Khá</t>
  </si>
  <si>
    <t>Đạt</t>
  </si>
  <si>
    <t>Nghĩa</t>
  </si>
  <si>
    <t>Em</t>
  </si>
  <si>
    <t>Tuấn</t>
  </si>
  <si>
    <t>Duy</t>
  </si>
  <si>
    <t>Hào</t>
  </si>
  <si>
    <t>Tài</t>
  </si>
  <si>
    <t>Trần Hoàng</t>
  </si>
  <si>
    <t>Lộc</t>
  </si>
  <si>
    <t>Linh</t>
  </si>
  <si>
    <t>Mỹ</t>
  </si>
  <si>
    <t xml:space="preserve">Hồ Phi </t>
  </si>
  <si>
    <t>Dương</t>
  </si>
  <si>
    <t>Hoàng</t>
  </si>
  <si>
    <t>KQHT</t>
  </si>
  <si>
    <t>KQRL</t>
  </si>
  <si>
    <t>CB&amp;BQTP K16</t>
  </si>
  <si>
    <t>Xếp loại HB</t>
  </si>
  <si>
    <t>Lê Thành</t>
  </si>
  <si>
    <t>Nguyễn Huy</t>
  </si>
  <si>
    <t>Lê</t>
  </si>
  <si>
    <t>ĐCN K16</t>
  </si>
  <si>
    <t>Lê Phước</t>
  </si>
  <si>
    <t>Giỏi</t>
  </si>
  <si>
    <t>STT</t>
  </si>
  <si>
    <t>Thành tiền</t>
  </si>
  <si>
    <t>Trưởng Phòng KH-TC</t>
  </si>
  <si>
    <t>Trưởng Phòng Khảo thí - KĐCL</t>
  </si>
  <si>
    <t>Trưởng Phòng CTCT&amp;DVSV</t>
  </si>
  <si>
    <t>(Nhóm ngành thuộc khoa Kinh tế, khoa Nông nghiệp và khoa Công nghệ)</t>
  </si>
  <si>
    <t>(Nhóm ngành thuộc khoa Điện - Điện tử, khoa Cơ khí và khoa Xây dựng)</t>
  </si>
  <si>
    <t xml:space="preserve">Phạm Quốc </t>
  </si>
  <si>
    <t xml:space="preserve">Nam </t>
  </si>
  <si>
    <t xml:space="preserve">Nguyễn Trần Quốc </t>
  </si>
  <si>
    <t>2201420001</t>
  </si>
  <si>
    <t>Võ Đặng Như</t>
  </si>
  <si>
    <t>15/06/1996</t>
  </si>
  <si>
    <t>THÚ Y K17</t>
  </si>
  <si>
    <t>Vỹ</t>
  </si>
  <si>
    <t>Lê Thế</t>
  </si>
  <si>
    <t>01/03/2007</t>
  </si>
  <si>
    <t>Vương Phú</t>
  </si>
  <si>
    <t>12/07/2004</t>
  </si>
  <si>
    <t>QTMMT K17</t>
  </si>
  <si>
    <t>2201360012</t>
  </si>
  <si>
    <t>Trương Bữu</t>
  </si>
  <si>
    <t>2201360015</t>
  </si>
  <si>
    <t>2201360019</t>
  </si>
  <si>
    <t>ĐCN K17</t>
  </si>
  <si>
    <t>220138A0018</t>
  </si>
  <si>
    <t>Huỳnh Hữu</t>
  </si>
  <si>
    <t>04/06/2000</t>
  </si>
  <si>
    <t>220138A0029</t>
  </si>
  <si>
    <t>Ngô Minh</t>
  </si>
  <si>
    <t>Vương</t>
  </si>
  <si>
    <t>29/05/1995</t>
  </si>
  <si>
    <t>DANH SÁCH XÉT HỌC BỔNG HỌC KỲ I NĂM HỌC 2022-2023, HỆ TRUNG CẤP</t>
  </si>
  <si>
    <t>(Thực hiện theo QĐ              /QĐ-CĐCĐ ngày     /          / 2023  của Hiệu trưởng trường Cao đẳng Cộng đồng Hậu Giang)</t>
  </si>
  <si>
    <t>Hậu Giang, ngày   tháng    năm 2023</t>
  </si>
  <si>
    <t>(Thực hiện theo QĐ              /QĐ-CĐCĐ ngày     /          / 2023   của Hiệu trưởng trường Cao đẳng Cộng đồng Hậu Giang)</t>
  </si>
  <si>
    <t xml:space="preserve">Danh sách có 05 học sinh.Tổng số tiền: </t>
  </si>
  <si>
    <t>Bằng chữ: Mười hai triệu hai trăm năm mươi ngàn đồng</t>
  </si>
  <si>
    <t xml:space="preserve">Danh sách có 09 học sinh.Tổng số tiền: </t>
  </si>
  <si>
    <t>Bằng chữ: Hai mươi triệu bảy trăm ngàn đồng</t>
  </si>
  <si>
    <t>Duyệt của BGH</t>
  </si>
  <si>
    <t>KTML&amp;ĐHKK A1 K17</t>
  </si>
  <si>
    <t>KTML&amp;ĐHKK A1 K16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</si>
</sst>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sz val="10"/>
      <name val="VNI-Times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name val="Times New Roman"/>
      <family val="1"/>
    </font>
    <font>
      <sz val="13"/>
      <color theme="1"/>
      <name val="Calibri"/>
      <family val="2"/>
      <scheme val="minor"/>
    </font>
    <font>
      <b/>
      <u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/>
      <right/>
      <top style="thin">
        <color indexed="64"/>
      </top>
      <bottom/>
      <diagonal/>
    </border>
    <border>
      <left style="thin">
        <color rgb="FF111111"/>
      </left>
      <right/>
      <top/>
      <bottom style="thin">
        <color rgb="FF111111"/>
      </bottom>
      <diagonal/>
    </border>
    <border>
      <left/>
      <right style="thin">
        <color rgb="FF111111"/>
      </right>
      <top/>
      <bottom style="thin">
        <color rgb="FF111111"/>
      </bottom>
      <diagonal/>
    </border>
  </borders>
  <cellStyleXfs count="4">
    <xf numFmtId="0" fontId="0" fillId="0" borderId="0"/>
    <xf numFmtId="0" fontId="7" fillId="0" borderId="0"/>
    <xf numFmtId="0" fontId="13" fillId="0" borderId="0"/>
    <xf numFmtId="43" fontId="15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3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16" fillId="0" borderId="12" xfId="3" applyNumberFormat="1" applyFont="1" applyBorder="1" applyAlignment="1">
      <alignment horizontal="center" vertical="center" wrapText="1"/>
    </xf>
    <xf numFmtId="0" fontId="0" fillId="0" borderId="21" xfId="0" applyBorder="1"/>
    <xf numFmtId="0" fontId="17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2" fillId="2" borderId="0" xfId="0" applyNumberFormat="1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14" fontId="8" fillId="0" borderId="0" xfId="0" quotePrefix="1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2" fontId="0" fillId="0" borderId="0" xfId="0" applyNumberFormat="1"/>
    <xf numFmtId="164" fontId="9" fillId="0" borderId="21" xfId="3" applyNumberFormat="1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14" fontId="19" fillId="0" borderId="5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0" borderId="6" xfId="0" applyFont="1" applyBorder="1" applyAlignment="1">
      <alignment vertical="center" wrapText="1"/>
    </xf>
    <xf numFmtId="3" fontId="19" fillId="0" borderId="2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14" fontId="6" fillId="0" borderId="8" xfId="0" quotePrefix="1" applyNumberFormat="1" applyFont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14" fontId="20" fillId="0" borderId="22" xfId="0" applyNumberFormat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4" fontId="19" fillId="0" borderId="8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4" fontId="20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14" fontId="6" fillId="0" borderId="8" xfId="0" quotePrefix="1" applyNumberFormat="1" applyFont="1" applyFill="1" applyBorder="1" applyAlignment="1">
      <alignment horizontal="right" vertical="center"/>
    </xf>
    <xf numFmtId="0" fontId="19" fillId="0" borderId="14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247650</xdr:rowOff>
    </xdr:from>
    <xdr:to>
      <xdr:col>2</xdr:col>
      <xdr:colOff>1171575</xdr:colOff>
      <xdr:row>1</xdr:row>
      <xdr:rowOff>249238</xdr:rowOff>
    </xdr:to>
    <xdr:cxnSp macro="">
      <xdr:nvCxnSpPr>
        <xdr:cNvPr id="2" name="Straight Connector 1"/>
        <xdr:cNvCxnSpPr/>
      </xdr:nvCxnSpPr>
      <xdr:spPr>
        <a:xfrm>
          <a:off x="752475" y="400050"/>
          <a:ext cx="17526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</xdr:row>
      <xdr:rowOff>0</xdr:rowOff>
    </xdr:from>
    <xdr:to>
      <xdr:col>11</xdr:col>
      <xdr:colOff>600075</xdr:colOff>
      <xdr:row>2</xdr:row>
      <xdr:rowOff>1</xdr:rowOff>
    </xdr:to>
    <xdr:cxnSp macro="">
      <xdr:nvCxnSpPr>
        <xdr:cNvPr id="3" name="Straight Connector 2"/>
        <xdr:cNvCxnSpPr/>
      </xdr:nvCxnSpPr>
      <xdr:spPr>
        <a:xfrm>
          <a:off x="6886575" y="419100"/>
          <a:ext cx="16383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247650</xdr:rowOff>
    </xdr:from>
    <xdr:to>
      <xdr:col>2</xdr:col>
      <xdr:colOff>1171575</xdr:colOff>
      <xdr:row>1</xdr:row>
      <xdr:rowOff>249238</xdr:rowOff>
    </xdr:to>
    <xdr:cxnSp macro="">
      <xdr:nvCxnSpPr>
        <xdr:cNvPr id="2" name="Straight Connector 1"/>
        <xdr:cNvCxnSpPr/>
      </xdr:nvCxnSpPr>
      <xdr:spPr>
        <a:xfrm>
          <a:off x="723900" y="400050"/>
          <a:ext cx="18764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552450</xdr:colOff>
      <xdr:row>2</xdr:row>
      <xdr:rowOff>0</xdr:rowOff>
    </xdr:from>
    <xdr:to>
      <xdr:col>11</xdr:col>
      <xdr:colOff>666750</xdr:colOff>
      <xdr:row>2</xdr:row>
      <xdr:rowOff>1</xdr:rowOff>
    </xdr:to>
    <xdr:cxnSp macro="">
      <xdr:nvCxnSpPr>
        <xdr:cNvPr id="3" name="Straight Connector 2"/>
        <xdr:cNvCxnSpPr/>
      </xdr:nvCxnSpPr>
      <xdr:spPr>
        <a:xfrm>
          <a:off x="7334250" y="40005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activeCell="F21" sqref="F21"/>
    </sheetView>
  </sheetViews>
  <sheetFormatPr defaultRowHeight="15"/>
  <cols>
    <col min="1" max="1" width="6.140625" customWidth="1"/>
    <col min="2" max="2" width="13.7109375" customWidth="1"/>
    <col min="3" max="3" width="18.28515625" customWidth="1"/>
    <col min="4" max="4" width="5.85546875" customWidth="1"/>
    <col min="5" max="5" width="11.42578125" customWidth="1"/>
    <col min="6" max="6" width="6.5703125" customWidth="1"/>
    <col min="7" max="7" width="6.42578125" customWidth="1"/>
    <col min="8" max="8" width="10.140625" customWidth="1"/>
    <col min="9" max="9" width="6.7109375" customWidth="1"/>
    <col min="10" max="10" width="10" customWidth="1"/>
    <col min="11" max="11" width="10.85546875" customWidth="1"/>
    <col min="12" max="12" width="16.85546875" customWidth="1"/>
    <col min="13" max="13" width="13.5703125" customWidth="1"/>
  </cols>
  <sheetData>
    <row r="1" spans="1:14" ht="16.5">
      <c r="A1" s="63" t="s">
        <v>0</v>
      </c>
      <c r="B1" s="63"/>
      <c r="C1" s="63"/>
      <c r="D1" s="63"/>
      <c r="E1" s="1"/>
      <c r="F1" s="6"/>
      <c r="G1" s="6"/>
      <c r="H1" s="63" t="s">
        <v>1</v>
      </c>
      <c r="I1" s="63"/>
      <c r="J1" s="63"/>
      <c r="K1" s="63"/>
      <c r="L1" s="63"/>
      <c r="M1" s="63"/>
    </row>
    <row r="2" spans="1:14" ht="16.5">
      <c r="A2" s="64" t="s">
        <v>2</v>
      </c>
      <c r="B2" s="64"/>
      <c r="C2" s="64"/>
      <c r="D2" s="64"/>
      <c r="E2" s="1"/>
      <c r="F2" s="1"/>
      <c r="G2" s="2"/>
      <c r="H2" s="64" t="s">
        <v>3</v>
      </c>
      <c r="I2" s="64"/>
      <c r="J2" s="64"/>
      <c r="K2" s="64"/>
      <c r="L2" s="64"/>
      <c r="M2" s="64"/>
    </row>
    <row r="3" spans="1:14" ht="15.75">
      <c r="A3" s="4"/>
      <c r="B3" s="4"/>
      <c r="C3" s="4"/>
      <c r="D3" s="5"/>
      <c r="E3" s="5"/>
      <c r="F3" s="5"/>
      <c r="G3" s="5"/>
      <c r="H3" s="5"/>
      <c r="I3" s="1"/>
      <c r="J3" s="1"/>
      <c r="K3" s="1"/>
      <c r="L3" s="1"/>
      <c r="M3" s="3"/>
    </row>
    <row r="4" spans="1:14" ht="18.75" customHeight="1">
      <c r="A4" s="45" t="s">
        <v>71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>
      <c r="A5" s="45" t="s">
        <v>44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5.75">
      <c r="A6" s="46" t="s">
        <v>72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6.5">
      <c r="A7" s="51" t="s">
        <v>39</v>
      </c>
      <c r="B7" s="53" t="s">
        <v>4</v>
      </c>
      <c r="C7" s="55" t="s">
        <v>5</v>
      </c>
      <c r="D7" s="51"/>
      <c r="E7" s="53" t="s">
        <v>6</v>
      </c>
      <c r="F7" s="53" t="s">
        <v>7</v>
      </c>
      <c r="G7" s="58" t="s">
        <v>29</v>
      </c>
      <c r="H7" s="59"/>
      <c r="I7" s="60" t="s">
        <v>30</v>
      </c>
      <c r="J7" s="61"/>
      <c r="K7" s="43" t="s">
        <v>32</v>
      </c>
      <c r="L7" s="47" t="s">
        <v>10</v>
      </c>
      <c r="M7" s="49" t="s">
        <v>40</v>
      </c>
      <c r="N7" s="62" t="s">
        <v>11</v>
      </c>
    </row>
    <row r="8" spans="1:14" ht="39.75" customHeight="1">
      <c r="A8" s="52"/>
      <c r="B8" s="54"/>
      <c r="C8" s="56"/>
      <c r="D8" s="57"/>
      <c r="E8" s="54"/>
      <c r="F8" s="54"/>
      <c r="G8" s="7" t="s">
        <v>8</v>
      </c>
      <c r="H8" s="7" t="s">
        <v>9</v>
      </c>
      <c r="I8" s="7" t="s">
        <v>8</v>
      </c>
      <c r="J8" s="7" t="s">
        <v>9</v>
      </c>
      <c r="K8" s="44"/>
      <c r="L8" s="48"/>
      <c r="M8" s="50"/>
      <c r="N8" s="62"/>
    </row>
    <row r="9" spans="1:14" ht="24" customHeight="1">
      <c r="A9" s="113">
        <v>1</v>
      </c>
      <c r="B9" s="114">
        <v>2101490005</v>
      </c>
      <c r="C9" s="115" t="s">
        <v>46</v>
      </c>
      <c r="D9" s="116" t="s">
        <v>24</v>
      </c>
      <c r="E9" s="117">
        <v>39057</v>
      </c>
      <c r="F9" s="99" t="s">
        <v>47</v>
      </c>
      <c r="G9" s="118">
        <v>3.9</v>
      </c>
      <c r="H9" s="107" t="str">
        <f t="shared" ref="H9:H13" si="0">IF(G9&gt;=3.6,"Xuất sắc",IF(G9&gt;=3.2,"Giỏi",IF(G9&gt;=2.5,"Khá",IF(G9&gt;=2,"Trung bình","Yếu"))))</f>
        <v>Xuất sắc</v>
      </c>
      <c r="I9" s="118">
        <v>98</v>
      </c>
      <c r="J9" s="90" t="str">
        <f t="shared" ref="J9:J13" si="1">IF(I9&gt;=90,"Xuất sắc",IF(I9&gt;=80,"Tốt",IF(I9&gt;=70,"Khá",IF(I9&gt;=50,"Trung bình","Yếu"))))</f>
        <v>Xuất sắc</v>
      </c>
      <c r="K9" s="119" t="s">
        <v>13</v>
      </c>
      <c r="L9" s="92" t="s">
        <v>31</v>
      </c>
      <c r="M9" s="93">
        <v>2450000</v>
      </c>
      <c r="N9" s="29"/>
    </row>
    <row r="10" spans="1:14" ht="24" customHeight="1">
      <c r="A10" s="113">
        <v>2</v>
      </c>
      <c r="B10" s="109">
        <v>2201440024</v>
      </c>
      <c r="C10" s="120" t="s">
        <v>54</v>
      </c>
      <c r="D10" s="121" t="s">
        <v>53</v>
      </c>
      <c r="E10" s="122" t="s">
        <v>55</v>
      </c>
      <c r="F10" s="123" t="s">
        <v>12</v>
      </c>
      <c r="G10" s="118">
        <v>3.8</v>
      </c>
      <c r="H10" s="107" t="str">
        <f t="shared" si="0"/>
        <v>Xuất sắc</v>
      </c>
      <c r="I10" s="124">
        <v>94</v>
      </c>
      <c r="J10" s="90" t="str">
        <f t="shared" si="1"/>
        <v>Xuất sắc</v>
      </c>
      <c r="K10" s="119" t="s">
        <v>13</v>
      </c>
      <c r="L10" s="92" t="s">
        <v>58</v>
      </c>
      <c r="M10" s="93">
        <v>2450000</v>
      </c>
      <c r="N10" s="29"/>
    </row>
    <row r="11" spans="1:14" ht="24" customHeight="1">
      <c r="A11" s="113">
        <v>3</v>
      </c>
      <c r="B11" s="109">
        <v>2201440025</v>
      </c>
      <c r="C11" s="120" t="s">
        <v>56</v>
      </c>
      <c r="D11" s="121" t="s">
        <v>20</v>
      </c>
      <c r="E11" s="122" t="s">
        <v>57</v>
      </c>
      <c r="F11" s="123" t="s">
        <v>12</v>
      </c>
      <c r="G11" s="118">
        <v>3.7</v>
      </c>
      <c r="H11" s="107" t="str">
        <f t="shared" si="0"/>
        <v>Xuất sắc</v>
      </c>
      <c r="I11" s="124">
        <v>93</v>
      </c>
      <c r="J11" s="90" t="str">
        <f t="shared" si="1"/>
        <v>Xuất sắc</v>
      </c>
      <c r="K11" s="119" t="s">
        <v>13</v>
      </c>
      <c r="L11" s="92" t="s">
        <v>58</v>
      </c>
      <c r="M11" s="93">
        <v>2450000</v>
      </c>
      <c r="N11" s="29"/>
    </row>
    <row r="12" spans="1:14" ht="24" customHeight="1">
      <c r="A12" s="113">
        <v>4</v>
      </c>
      <c r="B12" s="125">
        <v>2101490009</v>
      </c>
      <c r="C12" s="126" t="s">
        <v>48</v>
      </c>
      <c r="D12" s="127" t="s">
        <v>25</v>
      </c>
      <c r="E12" s="128">
        <v>38760</v>
      </c>
      <c r="F12" s="99" t="s">
        <v>12</v>
      </c>
      <c r="G12" s="118">
        <v>3.6</v>
      </c>
      <c r="H12" s="107" t="str">
        <f t="shared" si="0"/>
        <v>Xuất sắc</v>
      </c>
      <c r="I12" s="118">
        <v>98</v>
      </c>
      <c r="J12" s="90" t="str">
        <f t="shared" si="1"/>
        <v>Xuất sắc</v>
      </c>
      <c r="K12" s="119" t="s">
        <v>13</v>
      </c>
      <c r="L12" s="92" t="s">
        <v>31</v>
      </c>
      <c r="M12" s="93">
        <v>2450000</v>
      </c>
      <c r="N12" s="29"/>
    </row>
    <row r="13" spans="1:14" ht="24" customHeight="1">
      <c r="A13" s="113">
        <v>5</v>
      </c>
      <c r="B13" s="129" t="s">
        <v>49</v>
      </c>
      <c r="C13" s="130" t="s">
        <v>50</v>
      </c>
      <c r="D13" s="131" t="s">
        <v>17</v>
      </c>
      <c r="E13" s="132" t="s">
        <v>51</v>
      </c>
      <c r="F13" s="99" t="s">
        <v>12</v>
      </c>
      <c r="G13" s="133">
        <v>3.6</v>
      </c>
      <c r="H13" s="107" t="str">
        <f t="shared" si="0"/>
        <v>Xuất sắc</v>
      </c>
      <c r="I13" s="133">
        <v>93</v>
      </c>
      <c r="J13" s="90" t="str">
        <f t="shared" si="1"/>
        <v>Xuất sắc</v>
      </c>
      <c r="K13" s="119" t="s">
        <v>13</v>
      </c>
      <c r="L13" s="92" t="s">
        <v>52</v>
      </c>
      <c r="M13" s="93">
        <v>2450000</v>
      </c>
      <c r="N13" s="29"/>
    </row>
    <row r="14" spans="1:14" ht="20.25" customHeight="1">
      <c r="A14" s="65" t="s">
        <v>75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22"/>
      <c r="M14" s="42">
        <f>SUM(M9:M13)</f>
        <v>12250000</v>
      </c>
      <c r="N14" s="30"/>
    </row>
    <row r="15" spans="1:14" ht="15.75">
      <c r="A15" s="66" t="s">
        <v>76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31"/>
      <c r="N15" s="32"/>
    </row>
    <row r="16" spans="1:14" ht="15.75">
      <c r="A16" s="67"/>
      <c r="B16" s="67"/>
      <c r="C16" s="67"/>
      <c r="D16" s="67"/>
      <c r="E16" s="67"/>
      <c r="F16" s="33"/>
      <c r="G16" s="33"/>
      <c r="H16" s="33"/>
      <c r="I16" s="33"/>
      <c r="J16" s="33"/>
      <c r="K16" s="46" t="s">
        <v>73</v>
      </c>
      <c r="L16" s="46"/>
      <c r="M16" s="46"/>
      <c r="N16" s="46"/>
    </row>
    <row r="17" spans="2:14" ht="15.75">
      <c r="B17" s="134" t="s">
        <v>79</v>
      </c>
      <c r="C17" s="134"/>
      <c r="D17" s="134" t="s">
        <v>41</v>
      </c>
      <c r="F17" s="134"/>
      <c r="G17" s="134"/>
      <c r="H17" s="134" t="s">
        <v>42</v>
      </c>
      <c r="I17" s="134"/>
      <c r="J17" s="33"/>
      <c r="L17" s="134" t="s">
        <v>43</v>
      </c>
      <c r="M17" s="134"/>
      <c r="N17" s="134"/>
    </row>
    <row r="18" spans="2:14" ht="16.5">
      <c r="B18" s="20"/>
      <c r="C18" s="27"/>
    </row>
  </sheetData>
  <mergeCells count="22">
    <mergeCell ref="A14:K14"/>
    <mergeCell ref="A15:L15"/>
    <mergeCell ref="A16:E16"/>
    <mergeCell ref="K16:N16"/>
    <mergeCell ref="A1:D1"/>
    <mergeCell ref="H1:M1"/>
    <mergeCell ref="A2:D2"/>
    <mergeCell ref="H2:M2"/>
    <mergeCell ref="A4:N4"/>
    <mergeCell ref="K7:K8"/>
    <mergeCell ref="A5:N5"/>
    <mergeCell ref="A6:N6"/>
    <mergeCell ref="L7:L8"/>
    <mergeCell ref="M7:M8"/>
    <mergeCell ref="A7:A8"/>
    <mergeCell ref="B7:B8"/>
    <mergeCell ref="C7:D8"/>
    <mergeCell ref="E7:E8"/>
    <mergeCell ref="F7:F8"/>
    <mergeCell ref="G7:H7"/>
    <mergeCell ref="I7:J7"/>
    <mergeCell ref="N7:N8"/>
  </mergeCells>
  <pageMargins left="0.7" right="0.7" top="0.75" bottom="0.75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A10" workbookViewId="0">
      <selection activeCell="Q12" sqref="Q12"/>
    </sheetView>
  </sheetViews>
  <sheetFormatPr defaultRowHeight="15"/>
  <cols>
    <col min="1" max="1" width="5.28515625" customWidth="1"/>
    <col min="2" max="2" width="13.42578125" customWidth="1"/>
    <col min="3" max="3" width="12" customWidth="1"/>
    <col min="4" max="4" width="7" customWidth="1"/>
    <col min="5" max="5" width="12.140625" customWidth="1"/>
    <col min="6" max="6" width="7.140625" customWidth="1"/>
    <col min="7" max="7" width="6.42578125" customWidth="1"/>
    <col min="8" max="8" width="10.5703125" customWidth="1"/>
    <col min="9" max="9" width="6.7109375" customWidth="1"/>
    <col min="10" max="10" width="11" customWidth="1"/>
    <col min="11" max="11" width="11.140625" customWidth="1"/>
    <col min="12" max="12" width="23.42578125" customWidth="1"/>
    <col min="13" max="13" width="12.85546875" customWidth="1"/>
    <col min="17" max="17" width="10.5703125" bestFit="1" customWidth="1"/>
  </cols>
  <sheetData>
    <row r="1" spans="1:27" ht="17.25">
      <c r="A1" s="63" t="s">
        <v>0</v>
      </c>
      <c r="B1" s="63"/>
      <c r="C1" s="63"/>
      <c r="D1" s="63"/>
      <c r="E1" s="9"/>
      <c r="F1" s="6"/>
      <c r="G1" s="6"/>
      <c r="H1" s="63" t="s">
        <v>1</v>
      </c>
      <c r="I1" s="63"/>
      <c r="J1" s="63"/>
      <c r="K1" s="63"/>
      <c r="L1" s="63"/>
      <c r="M1" s="63"/>
      <c r="N1" s="13"/>
    </row>
    <row r="2" spans="1:27" ht="17.25">
      <c r="A2" s="64" t="s">
        <v>2</v>
      </c>
      <c r="B2" s="64"/>
      <c r="C2" s="64"/>
      <c r="D2" s="64"/>
      <c r="E2" s="9"/>
      <c r="F2" s="9"/>
      <c r="G2" s="2"/>
      <c r="H2" s="64" t="s">
        <v>3</v>
      </c>
      <c r="I2" s="64"/>
      <c r="J2" s="64"/>
      <c r="K2" s="64"/>
      <c r="L2" s="64"/>
      <c r="M2" s="64"/>
      <c r="N2" s="13"/>
    </row>
    <row r="3" spans="1:27" ht="17.25">
      <c r="A3" s="18"/>
      <c r="B3" s="18"/>
      <c r="C3" s="18"/>
      <c r="D3" s="14"/>
      <c r="E3" s="14"/>
      <c r="F3" s="14"/>
      <c r="G3" s="14"/>
      <c r="H3" s="14"/>
      <c r="I3" s="9"/>
      <c r="J3" s="9"/>
      <c r="K3" s="9"/>
      <c r="L3" s="9"/>
      <c r="M3" s="10"/>
      <c r="N3" s="13"/>
    </row>
    <row r="4" spans="1:27" ht="18.75" customHeight="1">
      <c r="A4" s="45" t="s">
        <v>71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27" ht="15.75">
      <c r="A5" s="45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27" ht="15.75">
      <c r="A6" s="46" t="s">
        <v>74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7" ht="17.25" customHeight="1">
      <c r="A7" s="71" t="s">
        <v>39</v>
      </c>
      <c r="B7" s="71" t="s">
        <v>4</v>
      </c>
      <c r="C7" s="71" t="s">
        <v>5</v>
      </c>
      <c r="D7" s="71"/>
      <c r="E7" s="71" t="s">
        <v>6</v>
      </c>
      <c r="F7" s="71" t="s">
        <v>7</v>
      </c>
      <c r="G7" s="68" t="s">
        <v>29</v>
      </c>
      <c r="H7" s="59"/>
      <c r="I7" s="69" t="s">
        <v>30</v>
      </c>
      <c r="J7" s="61"/>
      <c r="K7" s="72" t="s">
        <v>32</v>
      </c>
      <c r="L7" s="73" t="s">
        <v>10</v>
      </c>
      <c r="M7" s="74" t="s">
        <v>40</v>
      </c>
      <c r="N7" s="62" t="s">
        <v>11</v>
      </c>
    </row>
    <row r="8" spans="1:27" ht="31.5" customHeight="1">
      <c r="A8" s="71"/>
      <c r="B8" s="71"/>
      <c r="C8" s="71"/>
      <c r="D8" s="71"/>
      <c r="E8" s="71"/>
      <c r="F8" s="71"/>
      <c r="G8" s="7" t="s">
        <v>8</v>
      </c>
      <c r="H8" s="7" t="s">
        <v>9</v>
      </c>
      <c r="I8" s="7" t="s">
        <v>8</v>
      </c>
      <c r="J8" s="7" t="s">
        <v>9</v>
      </c>
      <c r="K8" s="44"/>
      <c r="L8" s="73"/>
      <c r="M8" s="74"/>
      <c r="N8" s="62"/>
    </row>
    <row r="9" spans="1:27" ht="24" customHeight="1">
      <c r="A9" s="83">
        <v>1</v>
      </c>
      <c r="B9" s="84">
        <v>2101360014</v>
      </c>
      <c r="C9" s="85" t="s">
        <v>35</v>
      </c>
      <c r="D9" s="86" t="s">
        <v>21</v>
      </c>
      <c r="E9" s="87">
        <v>38916</v>
      </c>
      <c r="F9" s="84" t="s">
        <v>12</v>
      </c>
      <c r="G9" s="84">
        <v>3.5</v>
      </c>
      <c r="H9" s="88" t="str">
        <f t="shared" ref="H9:H11" si="0">IF(G9&gt;=3.6,"Xuất sắc",IF(G9&gt;=3.2,"Giỏi",IF(G9&gt;=2.5,"Khá",IF(G9&gt;=2,"Trung bình","Yếu"))))</f>
        <v>Giỏi</v>
      </c>
      <c r="I9" s="89">
        <v>90</v>
      </c>
      <c r="J9" s="90" t="str">
        <f t="shared" ref="J9:J11" si="1">IF(I9&gt;=90,"Xuất sắc",IF(I9&gt;=80,"Tốt",IF(I9&gt;=70,"Khá",IF(I9&gt;=50,"Trung bình","Yếu"))))</f>
        <v>Xuất sắc</v>
      </c>
      <c r="K9" s="91" t="s">
        <v>38</v>
      </c>
      <c r="L9" s="92" t="s">
        <v>36</v>
      </c>
      <c r="M9" s="93">
        <v>2350000</v>
      </c>
      <c r="N9" s="28"/>
      <c r="Q9" s="41"/>
    </row>
    <row r="10" spans="1:27" ht="24" customHeight="1">
      <c r="A10" s="94">
        <v>2</v>
      </c>
      <c r="B10" s="95" t="s">
        <v>59</v>
      </c>
      <c r="C10" s="96" t="s">
        <v>60</v>
      </c>
      <c r="D10" s="97" t="s">
        <v>18</v>
      </c>
      <c r="E10" s="98">
        <v>38246</v>
      </c>
      <c r="F10" s="99" t="s">
        <v>12</v>
      </c>
      <c r="G10" s="84">
        <v>3.3</v>
      </c>
      <c r="H10" s="88" t="str">
        <f t="shared" si="0"/>
        <v>Giỏi</v>
      </c>
      <c r="I10" s="84">
        <v>93</v>
      </c>
      <c r="J10" s="90" t="str">
        <f t="shared" si="1"/>
        <v>Xuất sắc</v>
      </c>
      <c r="K10" s="91" t="s">
        <v>38</v>
      </c>
      <c r="L10" s="100" t="s">
        <v>63</v>
      </c>
      <c r="M10" s="93">
        <v>2350000</v>
      </c>
      <c r="N10" s="28"/>
      <c r="Q10" s="41"/>
    </row>
    <row r="11" spans="1:27" ht="24" customHeight="1">
      <c r="A11" s="83">
        <v>3</v>
      </c>
      <c r="B11" s="95" t="s">
        <v>62</v>
      </c>
      <c r="C11" s="96" t="s">
        <v>22</v>
      </c>
      <c r="D11" s="97" t="s">
        <v>19</v>
      </c>
      <c r="E11" s="98">
        <v>36875</v>
      </c>
      <c r="F11" s="99" t="s">
        <v>12</v>
      </c>
      <c r="G11" s="101">
        <v>3.3</v>
      </c>
      <c r="H11" s="88" t="str">
        <f t="shared" si="0"/>
        <v>Giỏi</v>
      </c>
      <c r="I11" s="84">
        <v>93</v>
      </c>
      <c r="J11" s="90" t="str">
        <f t="shared" si="1"/>
        <v>Xuất sắc</v>
      </c>
      <c r="K11" s="91" t="s">
        <v>38</v>
      </c>
      <c r="L11" s="100" t="s">
        <v>63</v>
      </c>
      <c r="M11" s="93">
        <v>2350000</v>
      </c>
      <c r="N11" s="28"/>
    </row>
    <row r="12" spans="1:27" ht="24" customHeight="1">
      <c r="A12" s="94">
        <v>4</v>
      </c>
      <c r="B12" s="84">
        <v>2101360004</v>
      </c>
      <c r="C12" s="85" t="s">
        <v>34</v>
      </c>
      <c r="D12" s="86" t="s">
        <v>28</v>
      </c>
      <c r="E12" s="87">
        <v>38853</v>
      </c>
      <c r="F12" s="84" t="s">
        <v>12</v>
      </c>
      <c r="G12" s="84">
        <v>3.2</v>
      </c>
      <c r="H12" s="88" t="str">
        <f t="shared" ref="H12:H17" si="2">IF(G12&gt;=3.6,"Xuất sắc",IF(G12&gt;=3.2,"Giỏi",IF(G12&gt;=2.5,"Khá",IF(G12&gt;=2,"Trung bình","Yếu"))))</f>
        <v>Giỏi</v>
      </c>
      <c r="I12" s="89">
        <v>89</v>
      </c>
      <c r="J12" s="90" t="str">
        <f t="shared" ref="J12:J17" si="3">IF(I12&gt;=90,"Xuất sắc",IF(I12&gt;=80,"Tốt",IF(I12&gt;=70,"Khá",IF(I12&gt;=50,"Trung bình","Yếu"))))</f>
        <v>Tốt</v>
      </c>
      <c r="K12" s="91" t="s">
        <v>38</v>
      </c>
      <c r="L12" s="92" t="s">
        <v>36</v>
      </c>
      <c r="M12" s="93">
        <v>2350000</v>
      </c>
      <c r="N12" s="28"/>
      <c r="P12" s="35"/>
      <c r="Q12" s="36"/>
      <c r="R12" s="36"/>
      <c r="S12" s="37"/>
      <c r="T12" s="38"/>
      <c r="U12" s="39"/>
      <c r="V12" s="34"/>
      <c r="W12" s="39"/>
      <c r="X12" s="15"/>
      <c r="Y12" s="15"/>
      <c r="Z12" s="21"/>
      <c r="AA12" s="40"/>
    </row>
    <row r="13" spans="1:27" ht="35.25" customHeight="1">
      <c r="A13" s="83">
        <v>5</v>
      </c>
      <c r="B13" s="102" t="s">
        <v>67</v>
      </c>
      <c r="C13" s="103" t="s">
        <v>68</v>
      </c>
      <c r="D13" s="104" t="s">
        <v>69</v>
      </c>
      <c r="E13" s="105" t="s">
        <v>70</v>
      </c>
      <c r="F13" s="99" t="s">
        <v>12</v>
      </c>
      <c r="G13" s="106">
        <v>3.2</v>
      </c>
      <c r="H13" s="107" t="str">
        <f t="shared" si="2"/>
        <v>Giỏi</v>
      </c>
      <c r="I13" s="106">
        <v>89</v>
      </c>
      <c r="J13" s="90" t="str">
        <f t="shared" si="3"/>
        <v>Tốt</v>
      </c>
      <c r="K13" s="91" t="s">
        <v>38</v>
      </c>
      <c r="L13" s="100" t="s">
        <v>80</v>
      </c>
      <c r="M13" s="93">
        <v>2350000</v>
      </c>
      <c r="N13" s="28"/>
    </row>
    <row r="14" spans="1:27" ht="33.75" customHeight="1">
      <c r="A14" s="94">
        <v>6</v>
      </c>
      <c r="B14" s="102" t="s">
        <v>64</v>
      </c>
      <c r="C14" s="103" t="s">
        <v>65</v>
      </c>
      <c r="D14" s="104" t="s">
        <v>16</v>
      </c>
      <c r="E14" s="105" t="s">
        <v>66</v>
      </c>
      <c r="F14" s="99" t="s">
        <v>12</v>
      </c>
      <c r="G14" s="84">
        <v>3.2</v>
      </c>
      <c r="H14" s="107" t="str">
        <f t="shared" si="2"/>
        <v>Giỏi</v>
      </c>
      <c r="I14" s="108">
        <v>86</v>
      </c>
      <c r="J14" s="90" t="str">
        <f t="shared" si="3"/>
        <v>Tốt</v>
      </c>
      <c r="K14" s="91" t="s">
        <v>38</v>
      </c>
      <c r="L14" s="100" t="s">
        <v>80</v>
      </c>
      <c r="M14" s="93">
        <v>2350000</v>
      </c>
      <c r="N14" s="28"/>
    </row>
    <row r="15" spans="1:27" ht="34.5" customHeight="1">
      <c r="A15" s="83">
        <v>7</v>
      </c>
      <c r="B15" s="109">
        <v>2101380008</v>
      </c>
      <c r="C15" s="103" t="s">
        <v>26</v>
      </c>
      <c r="D15" s="110" t="s">
        <v>27</v>
      </c>
      <c r="E15" s="111">
        <v>36709</v>
      </c>
      <c r="F15" s="99" t="s">
        <v>12</v>
      </c>
      <c r="G15" s="112">
        <v>3.2</v>
      </c>
      <c r="H15" s="88" t="str">
        <f t="shared" si="2"/>
        <v>Giỏi</v>
      </c>
      <c r="I15" s="112">
        <v>77</v>
      </c>
      <c r="J15" s="90" t="str">
        <f t="shared" si="3"/>
        <v>Khá</v>
      </c>
      <c r="K15" s="91" t="s">
        <v>14</v>
      </c>
      <c r="L15" s="100" t="s">
        <v>81</v>
      </c>
      <c r="M15" s="93">
        <v>2200000</v>
      </c>
      <c r="N15" s="28"/>
    </row>
    <row r="16" spans="1:27" ht="24" customHeight="1">
      <c r="A16" s="94">
        <v>8</v>
      </c>
      <c r="B16" s="95" t="s">
        <v>61</v>
      </c>
      <c r="C16" s="96" t="s">
        <v>37</v>
      </c>
      <c r="D16" s="97" t="s">
        <v>23</v>
      </c>
      <c r="E16" s="98">
        <v>37263</v>
      </c>
      <c r="F16" s="99" t="s">
        <v>12</v>
      </c>
      <c r="G16" s="84">
        <v>3.1</v>
      </c>
      <c r="H16" s="88" t="str">
        <f t="shared" si="2"/>
        <v>Khá</v>
      </c>
      <c r="I16" s="84">
        <v>95</v>
      </c>
      <c r="J16" s="90" t="str">
        <f t="shared" si="3"/>
        <v>Xuất sắc</v>
      </c>
      <c r="K16" s="91" t="s">
        <v>14</v>
      </c>
      <c r="L16" s="100" t="s">
        <v>63</v>
      </c>
      <c r="M16" s="93">
        <v>2200000</v>
      </c>
      <c r="N16" s="28"/>
    </row>
    <row r="17" spans="1:14" ht="24" customHeight="1">
      <c r="A17" s="83">
        <v>9</v>
      </c>
      <c r="B17" s="84">
        <v>2101360003</v>
      </c>
      <c r="C17" s="85" t="s">
        <v>33</v>
      </c>
      <c r="D17" s="86" t="s">
        <v>15</v>
      </c>
      <c r="E17" s="87">
        <v>38823</v>
      </c>
      <c r="F17" s="84" t="s">
        <v>12</v>
      </c>
      <c r="G17" s="84">
        <v>3.1</v>
      </c>
      <c r="H17" s="88" t="str">
        <f t="shared" si="2"/>
        <v>Khá</v>
      </c>
      <c r="I17" s="89">
        <v>87</v>
      </c>
      <c r="J17" s="90" t="str">
        <f t="shared" si="3"/>
        <v>Tốt</v>
      </c>
      <c r="K17" s="91" t="s">
        <v>14</v>
      </c>
      <c r="L17" s="92" t="s">
        <v>36</v>
      </c>
      <c r="M17" s="93">
        <v>2200000</v>
      </c>
      <c r="N17" s="28"/>
    </row>
    <row r="18" spans="1:14" ht="18" customHeight="1">
      <c r="A18" s="65" t="s">
        <v>77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22"/>
      <c r="M18" s="22">
        <f>SUM(M9:M17)</f>
        <v>20700000</v>
      </c>
      <c r="N18" s="23"/>
    </row>
    <row r="19" spans="1:14" ht="15.75">
      <c r="A19" s="75" t="s">
        <v>78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24"/>
    </row>
    <row r="20" spans="1:14" ht="15.75">
      <c r="A20" s="76"/>
      <c r="B20" s="76"/>
      <c r="C20" s="76"/>
      <c r="D20" s="76"/>
      <c r="E20" s="76"/>
      <c r="F20" s="25"/>
      <c r="G20" s="25"/>
      <c r="H20" s="25"/>
      <c r="I20" s="25"/>
      <c r="J20" s="25"/>
      <c r="K20" s="77" t="s">
        <v>73</v>
      </c>
      <c r="L20" s="77"/>
      <c r="M20" s="77"/>
      <c r="N20" s="77"/>
    </row>
    <row r="21" spans="1:14" ht="15.75">
      <c r="B21" s="78" t="s">
        <v>79</v>
      </c>
      <c r="C21" s="78"/>
      <c r="D21" s="26"/>
      <c r="E21" s="82" t="s">
        <v>41</v>
      </c>
      <c r="F21" s="82"/>
      <c r="G21" s="82"/>
      <c r="H21" s="82" t="s">
        <v>42</v>
      </c>
      <c r="J21" s="25"/>
      <c r="K21" s="78" t="s">
        <v>43</v>
      </c>
      <c r="L21" s="78"/>
      <c r="M21" s="78"/>
      <c r="N21" s="78"/>
    </row>
    <row r="22" spans="1:14" ht="16.5">
      <c r="B22" s="20"/>
      <c r="C22" s="27"/>
    </row>
    <row r="24" spans="1:14" ht="16.5">
      <c r="B24" s="11"/>
      <c r="C24" s="11"/>
      <c r="D24" s="11"/>
      <c r="E24" s="11"/>
      <c r="F24" s="17"/>
      <c r="G24" s="1"/>
      <c r="H24" s="16"/>
      <c r="I24" s="16"/>
      <c r="J24" s="79"/>
      <c r="K24" s="79"/>
      <c r="L24" s="79"/>
      <c r="M24" s="79"/>
      <c r="N24" s="79"/>
    </row>
    <row r="25" spans="1:14" ht="16.5">
      <c r="B25" s="8"/>
      <c r="C25" s="8"/>
      <c r="D25" s="12"/>
      <c r="E25" s="8"/>
      <c r="F25" s="9"/>
      <c r="G25" s="9"/>
      <c r="H25" s="9"/>
      <c r="I25" s="9"/>
      <c r="J25" s="80"/>
      <c r="K25" s="80"/>
      <c r="L25" s="80"/>
      <c r="M25" s="80"/>
      <c r="N25" s="80"/>
    </row>
    <row r="26" spans="1:14" ht="16.5">
      <c r="B26" s="80"/>
      <c r="C26" s="80"/>
      <c r="D26" s="8"/>
      <c r="E26" s="80"/>
      <c r="F26" s="80"/>
      <c r="G26" s="80"/>
      <c r="H26" s="19"/>
      <c r="I26" s="19"/>
      <c r="J26" s="81"/>
      <c r="K26" s="81"/>
      <c r="L26" s="81"/>
      <c r="M26" s="81"/>
      <c r="N26" s="81"/>
    </row>
    <row r="31" spans="1:14">
      <c r="B31" s="70"/>
      <c r="C31" s="70"/>
    </row>
  </sheetData>
  <mergeCells count="30">
    <mergeCell ref="J24:N24"/>
    <mergeCell ref="J25:N25"/>
    <mergeCell ref="B26:C26"/>
    <mergeCell ref="E26:G26"/>
    <mergeCell ref="J26:N26"/>
    <mergeCell ref="A20:E20"/>
    <mergeCell ref="K20:N20"/>
    <mergeCell ref="K21:N21"/>
    <mergeCell ref="B21:C21"/>
    <mergeCell ref="B31:C31"/>
    <mergeCell ref="A1:D1"/>
    <mergeCell ref="H1:M1"/>
    <mergeCell ref="A2:D2"/>
    <mergeCell ref="H2:M2"/>
    <mergeCell ref="A4:N4"/>
    <mergeCell ref="A7:A8"/>
    <mergeCell ref="B7:B8"/>
    <mergeCell ref="C7:D8"/>
    <mergeCell ref="E7:E8"/>
    <mergeCell ref="F7:F8"/>
    <mergeCell ref="K7:K8"/>
    <mergeCell ref="L7:L8"/>
    <mergeCell ref="M7:M8"/>
    <mergeCell ref="A18:K18"/>
    <mergeCell ref="A19:L19"/>
    <mergeCell ref="N7:N8"/>
    <mergeCell ref="G7:H7"/>
    <mergeCell ref="I7:J7"/>
    <mergeCell ref="A5:N5"/>
    <mergeCell ref="A6:N6"/>
  </mergeCells>
  <pageMargins left="0.7" right="0.7" top="0.75" bottom="0.75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HB NHÓM 1</vt:lpstr>
      <vt:lpstr>HB NHÓM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cp:lastPrinted>2023-08-09T02:13:03Z</cp:lastPrinted>
  <dcterms:created xsi:type="dcterms:W3CDTF">2021-11-02T07:44:02Z</dcterms:created>
  <dcterms:modified xsi:type="dcterms:W3CDTF">2023-08-09T02:31:43Z</dcterms:modified>
</cp:coreProperties>
</file>